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1" yWindow="1035" windowWidth="17100" windowHeight="7110" activeTab="0"/>
  </bookViews>
  <sheets>
    <sheet name="Balansansvarig (N2b)" sheetId="1" r:id="rId1"/>
    <sheet name="Anvisningar" sheetId="2" r:id="rId2"/>
  </sheets>
  <definedNames>
    <definedName name="_xlnm.Print_Area" localSheetId="0">'Balansansvarig (N2b)'!$A$2:$L$95</definedName>
  </definedNames>
  <calcPr fullCalcOnLoad="1"/>
</workbook>
</file>

<file path=xl/comments1.xml><?xml version="1.0" encoding="utf-8"?>
<comments xmlns="http://schemas.openxmlformats.org/spreadsheetml/2006/main">
  <authors>
    <author>siby</author>
    <author>Ulrika Formgren</author>
  </authors>
  <commentList>
    <comment ref="I21" authorId="0">
      <text>
        <r>
          <rPr>
            <b/>
            <sz val="8"/>
            <rFont val="Tahoma"/>
            <family val="2"/>
          </rPr>
          <t>Enligt branschbeslut görs Swedegas strukturering så att alla BA kan handla med alla BA. Motpart behöver ej anges.</t>
        </r>
      </text>
    </comment>
    <comment ref="D11" authorId="1">
      <text>
        <r>
          <rPr>
            <b/>
            <sz val="8"/>
            <rFont val="Tahoma"/>
            <family val="0"/>
          </rPr>
          <t>ID-nummer för BA. (</t>
        </r>
        <r>
          <rPr>
            <b/>
            <u val="single"/>
            <sz val="8"/>
            <rFont val="Tahoma"/>
            <family val="2"/>
          </rPr>
          <t>Inte</t>
        </r>
        <r>
          <rPr>
            <b/>
            <sz val="8"/>
            <rFont val="Tahoma"/>
            <family val="0"/>
          </rPr>
          <t xml:space="preserve"> brevlåde-nummer.)</t>
        </r>
      </text>
    </comment>
    <comment ref="D50" authorId="1">
      <text>
        <r>
          <rPr>
            <b/>
            <sz val="8"/>
            <rFont val="Tahoma"/>
            <family val="2"/>
          </rPr>
          <t>En serie per handel med BA</t>
        </r>
      </text>
    </comment>
    <comment ref="D56" authorId="1">
      <text>
        <r>
          <rPr>
            <b/>
            <sz val="8"/>
            <rFont val="Tahoma"/>
            <family val="2"/>
          </rPr>
          <t>En serie per handel med BA</t>
        </r>
      </text>
    </comment>
    <comment ref="I19" authorId="1">
      <text>
        <r>
          <rPr>
            <b/>
            <sz val="8"/>
            <rFont val="Tahoma"/>
            <family val="2"/>
          </rPr>
          <t xml:space="preserve">Här anges motpartens shipperkod
</t>
        </r>
      </text>
    </comment>
  </commentList>
</comments>
</file>

<file path=xl/sharedStrings.xml><?xml version="1.0" encoding="utf-8"?>
<sst xmlns="http://schemas.openxmlformats.org/spreadsheetml/2006/main" count="125" uniqueCount="98">
  <si>
    <t>PK</t>
  </si>
  <si>
    <t>Beskrivning</t>
  </si>
  <si>
    <t>Company1</t>
  </si>
  <si>
    <t>Company2</t>
  </si>
  <si>
    <t>Serie-Id</t>
  </si>
  <si>
    <t>Ediel-id</t>
  </si>
  <si>
    <t>Balansansvarig:</t>
  </si>
  <si>
    <t>Ediel-id:</t>
  </si>
  <si>
    <t>1)</t>
  </si>
  <si>
    <t>2)</t>
  </si>
  <si>
    <t>3)</t>
  </si>
  <si>
    <t>4)</t>
  </si>
  <si>
    <t>STRUKTURANMÄLAN</t>
  </si>
  <si>
    <t>Status</t>
  </si>
  <si>
    <t>Blankett N2b</t>
  </si>
  <si>
    <t xml:space="preserve">Giltig fr o m </t>
  </si>
  <si>
    <t>Giltig t o m /tills vidare</t>
  </si>
  <si>
    <t>BBBBB</t>
  </si>
  <si>
    <t>Balansplan, handel mellan BA (+ = BA1 köpt, - = BA1 sålt)</t>
  </si>
  <si>
    <t>Balansplan, inmatning inhemsk gasproduktion</t>
  </si>
  <si>
    <t>Balansplan, inmatning till lager från nät</t>
  </si>
  <si>
    <t>Balansplan, uttag från lager till nät</t>
  </si>
  <si>
    <t>Balansplan, förbrukning (prognos)</t>
  </si>
  <si>
    <t>Balansplan, avsättning till (-) eller uttag från (+) balanskonto</t>
  </si>
  <si>
    <t>Återrapporterad balansplan, handel mellan BA (+ = BA1 köpt, - = BA1 sålt)</t>
  </si>
  <si>
    <t>Återrapporterad balansplan, inmatning inhemsk gasproduktion (prognos)</t>
  </si>
  <si>
    <t>Återrapporterad balansplan, inmatning till lager från nät</t>
  </si>
  <si>
    <t>Återrapporterad balansplan, uttag från lager till nät</t>
  </si>
  <si>
    <t>Återrapporterad balansplan, förbrukning (prognos)</t>
  </si>
  <si>
    <t>Återrapporterad balansplan, avsättning till (-), uttag från (+) balanskonto</t>
  </si>
  <si>
    <t>Andel av totalt tillåtet intervall för totalen av BAs balanskonton</t>
  </si>
  <si>
    <t>Tillåten övre gräns för balanskonto</t>
  </si>
  <si>
    <t>Tillåten undre gräns för balanskonto</t>
  </si>
  <si>
    <t>Handelsdifferenser mellan BA och motpart (=BA2)</t>
  </si>
  <si>
    <t>Prognos tillåten övre gräns för balanskonto, nästkommande 7 dagar</t>
  </si>
  <si>
    <t>Prognos tillåten undre gräns för balanskonto, nästkommande 7 dagar</t>
  </si>
  <si>
    <t>Balanskonto saldo (vid gasdygnets slut)</t>
  </si>
  <si>
    <t>Balansgas, energiutbyte, köpt</t>
  </si>
  <si>
    <t>Balansgas, energiutbyte, såld</t>
  </si>
  <si>
    <t>Reglergas, energiutbyte, köpt</t>
  </si>
  <si>
    <t>Reglergas, energiutbyte, såld</t>
  </si>
  <si>
    <t>Reglergaspris</t>
  </si>
  <si>
    <t>Summerade aggregerade månadsmedeleffekter per BA</t>
  </si>
  <si>
    <t>Balansgrundpris</t>
  </si>
  <si>
    <t>Avräknade handelsvärden per BA</t>
  </si>
  <si>
    <t>Preliminär förbrukning dygnsavlästa</t>
  </si>
  <si>
    <t>Preliminär förbrukning schablonavräknade</t>
  </si>
  <si>
    <t>Preliminär inhemsk produktion</t>
  </si>
  <si>
    <t>Uttag från lager per BA</t>
  </si>
  <si>
    <t>Inmatning till lager per BA</t>
  </si>
  <si>
    <t>Slutlig förbrukning dygnsavlästa</t>
  </si>
  <si>
    <t>Slutlig förbrukning månadsavlästa</t>
  </si>
  <si>
    <t>Slutlig förbrukning årsavlästa</t>
  </si>
  <si>
    <t>Slutlig inhemsk produktion</t>
  </si>
  <si>
    <t>Slutligt uttag från lager per BA</t>
  </si>
  <si>
    <t>Slutlig inmatning till lager per BA</t>
  </si>
  <si>
    <t>Korrektionsgas, energiutbyte, köpt</t>
  </si>
  <si>
    <t>Korrektionsgas, energiutbyte, såld</t>
  </si>
  <si>
    <t>Balansgas, ekonomiskt utbyte, köpt</t>
  </si>
  <si>
    <t>Balansgas, ekonomiskt utbyte, såld</t>
  </si>
  <si>
    <t>Korrektionsgas, ekonomiskt utbyte, köpt</t>
  </si>
  <si>
    <t>Korrektionsgas, ekonomiskt utbyte, såld</t>
  </si>
  <si>
    <t>Reglergas, ekonomiskt utbyte, köpt</t>
  </si>
  <si>
    <t>Reglergas, ekonomiskt utbyte, såld</t>
  </si>
  <si>
    <t>Avgift förbrukningsenergi</t>
  </si>
  <si>
    <t>Ytterligare serier:</t>
  </si>
  <si>
    <t>Gulmarkerade fält fylls i av aktören. Blanketten uppdateras då automatiskt beträffande t ex serie-ID.</t>
  </si>
  <si>
    <t>Preliminär balansgas, energiutbyte (+)</t>
  </si>
  <si>
    <t>Preliminär balansgas, energiutbyte (-)</t>
  </si>
  <si>
    <t>Rapportering av matchad balansplan</t>
  </si>
  <si>
    <t>Balansplan, handel per utländsk gasproducent, BA sålt</t>
  </si>
  <si>
    <t>Balansplan, handel per utländsk gasproducent,BA köpt</t>
  </si>
  <si>
    <t>Återrapporterad balansplan, handel per utländsk gasproducent, BA köpt</t>
  </si>
  <si>
    <t>Återrapporterad balansplan, handel per utländsk gasproducent, BA sålt</t>
  </si>
  <si>
    <t xml:space="preserve"> </t>
  </si>
  <si>
    <t>Rapportering av korrigerad matchning</t>
  </si>
  <si>
    <t>Veckohandel gas SA köpt av BA</t>
  </si>
  <si>
    <t>Veckohandel gas SA sålt till BA</t>
  </si>
  <si>
    <t>Veckohandel gas, ekonomiskt utbyte, SA köpt av BA</t>
  </si>
  <si>
    <t>Veckohandel gas, ekonomiskt utbyte, SA sålt till BA</t>
  </si>
  <si>
    <t>Veckohandelspris gas per BA</t>
  </si>
  <si>
    <t>Balansplan, veckohandel med SA (+ = BA köpt, - = BA sålt)</t>
  </si>
  <si>
    <t>Återrapporterad balansplan, veckohandel med SA (+ = BA köpt, - = BA sålt)</t>
  </si>
  <si>
    <t xml:space="preserve">Om BA har fler motparter för inmatning i Dragör så skall dessa fyllas i. Som kod anges shipperkod som Energinet.dk använder för motpart på dansk sida. </t>
  </si>
  <si>
    <t>Anvisningar för Blankett N2b</t>
  </si>
  <si>
    <t>Serier som Swedegas skickar till BA</t>
  </si>
  <si>
    <t>Swedegas Ediel-id</t>
  </si>
  <si>
    <t>Datum</t>
  </si>
  <si>
    <t>Namn</t>
  </si>
  <si>
    <r>
      <t xml:space="preserve">Status skall anges i kolumnen </t>
    </r>
    <r>
      <rPr>
        <b/>
        <sz val="12"/>
        <rFont val="Garamond"/>
        <family val="1"/>
      </rPr>
      <t xml:space="preserve">"Status" </t>
    </r>
    <r>
      <rPr>
        <sz val="12"/>
        <rFont val="Garamond"/>
        <family val="1"/>
      </rPr>
      <t>genom att markera: N (för ny serie), K (för korrigerad serie), B (för serie som tas bort).</t>
    </r>
  </si>
  <si>
    <t>I blanketten framgår också vilka serier som Swedegas kan skicka till balansansvarig</t>
  </si>
  <si>
    <t>Strukturanmälan om förändring i balansplan från balansansvarig till Swedegas.</t>
  </si>
  <si>
    <t>Blanketten används för alla serier som skickas från balansansvarig till Swedegas</t>
  </si>
  <si>
    <t>Den blåmarkerade delen är serier som Swedegas kan skicka, och är endast med som information.</t>
  </si>
  <si>
    <t>Aggregerade värden, per balansansvarig</t>
  </si>
  <si>
    <t>Serier som BA skickar till Swedegas</t>
  </si>
  <si>
    <t>Blanketten används för alla serier som skickas från den balansansvarige till Swedegas</t>
  </si>
  <si>
    <t>Förändring i balansplan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</si>
</sst>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12"/>
      <name val="Arial"/>
      <family val="0"/>
    </font>
    <font>
      <b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sz val="18"/>
      <name val="Garamond"/>
      <family val="1"/>
    </font>
    <font>
      <b/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1"/>
      </top>
      <bottom style="thin">
        <color theme="0"/>
      </bottom>
    </border>
    <border>
      <left style="thin"/>
      <right>
        <color indexed="63"/>
      </right>
      <top style="thin">
        <color theme="1"/>
      </top>
      <bottom style="thin">
        <color theme="0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/>
      </bottom>
    </border>
    <border>
      <left>
        <color indexed="63"/>
      </left>
      <right style="thin"/>
      <top style="thin">
        <color theme="1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>
        <color indexed="63"/>
      </left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20" xfId="0" applyFont="1" applyFill="1" applyBorder="1" applyAlignment="1">
      <alignment/>
    </xf>
    <xf numFmtId="0" fontId="6" fillId="0" borderId="0" xfId="0" applyFont="1" applyFill="1" applyAlignment="1">
      <alignment horizontal="left" indent="2"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6" xfId="0" applyFont="1" applyFill="1" applyBorder="1" applyAlignment="1">
      <alignment horizontal="right"/>
    </xf>
    <xf numFmtId="0" fontId="7" fillId="2" borderId="22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1" fontId="7" fillId="2" borderId="16" xfId="0" applyNumberFormat="1" applyFont="1" applyFill="1" applyBorder="1" applyAlignment="1">
      <alignment horizontal="right"/>
    </xf>
    <xf numFmtId="2" fontId="7" fillId="2" borderId="11" xfId="0" applyNumberFormat="1" applyFont="1" applyFill="1" applyBorder="1" applyAlignment="1">
      <alignment/>
    </xf>
    <xf numFmtId="1" fontId="7" fillId="2" borderId="19" xfId="0" applyNumberFormat="1" applyFont="1" applyFill="1" applyBorder="1" applyAlignment="1">
      <alignment/>
    </xf>
    <xf numFmtId="2" fontId="7" fillId="2" borderId="14" xfId="0" applyNumberFormat="1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1" fontId="7" fillId="2" borderId="16" xfId="0" applyNumberFormat="1" applyFont="1" applyFill="1" applyBorder="1" applyAlignment="1">
      <alignment/>
    </xf>
    <xf numFmtId="1" fontId="7" fillId="2" borderId="14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2" fontId="7" fillId="2" borderId="18" xfId="0" applyNumberFormat="1" applyFont="1" applyFill="1" applyBorder="1" applyAlignment="1">
      <alignment/>
    </xf>
    <xf numFmtId="1" fontId="7" fillId="2" borderId="17" xfId="0" applyNumberFormat="1" applyFont="1" applyFill="1" applyBorder="1" applyAlignment="1">
      <alignment/>
    </xf>
    <xf numFmtId="0" fontId="7" fillId="20" borderId="11" xfId="0" applyFont="1" applyFill="1" applyBorder="1" applyAlignment="1">
      <alignment/>
    </xf>
    <xf numFmtId="0" fontId="7" fillId="20" borderId="14" xfId="0" applyFont="1" applyFill="1" applyBorder="1" applyAlignment="1">
      <alignment/>
    </xf>
    <xf numFmtId="0" fontId="7" fillId="20" borderId="18" xfId="0" applyFont="1" applyFill="1" applyBorder="1" applyAlignment="1">
      <alignment/>
    </xf>
    <xf numFmtId="14" fontId="7" fillId="20" borderId="18" xfId="0" applyNumberFormat="1" applyFont="1" applyFill="1" applyBorder="1" applyAlignment="1">
      <alignment horizontal="left"/>
    </xf>
    <xf numFmtId="0" fontId="7" fillId="20" borderId="20" xfId="0" applyFont="1" applyFill="1" applyBorder="1" applyAlignment="1">
      <alignment horizontal="left"/>
    </xf>
    <xf numFmtId="0" fontId="7" fillId="20" borderId="2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2" fontId="7" fillId="2" borderId="15" xfId="0" applyNumberFormat="1" applyFont="1" applyFill="1" applyBorder="1" applyAlignment="1">
      <alignment horizontal="right"/>
    </xf>
    <xf numFmtId="2" fontId="7" fillId="2" borderId="20" xfId="0" applyNumberFormat="1" applyFont="1" applyFill="1" applyBorder="1" applyAlignment="1">
      <alignment horizontal="right"/>
    </xf>
    <xf numFmtId="1" fontId="7" fillId="2" borderId="19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2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20" borderId="39" xfId="0" applyFont="1" applyFill="1" applyBorder="1" applyAlignment="1">
      <alignment/>
    </xf>
    <xf numFmtId="1" fontId="7" fillId="2" borderId="17" xfId="0" applyNumberFormat="1" applyFont="1" applyFill="1" applyBorder="1" applyAlignment="1">
      <alignment horizontal="right"/>
    </xf>
    <xf numFmtId="2" fontId="7" fillId="2" borderId="19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2" fontId="7" fillId="2" borderId="17" xfId="0" applyNumberFormat="1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25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5"/>
  <sheetViews>
    <sheetView showGridLines="0" tabSelected="1" zoomScale="85" zoomScaleNormal="85" workbookViewId="0" topLeftCell="A1">
      <selection activeCell="I8" sqref="I8"/>
    </sheetView>
  </sheetViews>
  <sheetFormatPr defaultColWidth="9.140625" defaultRowHeight="12.75"/>
  <cols>
    <col min="1" max="1" width="4.7109375" style="6" customWidth="1"/>
    <col min="2" max="2" width="5.8515625" style="6" customWidth="1"/>
    <col min="3" max="3" width="63.00390625" style="6" customWidth="1"/>
    <col min="4" max="4" width="28.8515625" style="6" customWidth="1"/>
    <col min="5" max="5" width="9.140625" style="6" customWidth="1"/>
    <col min="6" max="6" width="7.00390625" style="6" customWidth="1"/>
    <col min="7" max="7" width="7.7109375" style="6" bestFit="1" customWidth="1"/>
    <col min="8" max="8" width="9.8515625" style="6" customWidth="1"/>
    <col min="9" max="9" width="9.8515625" style="6" bestFit="1" customWidth="1"/>
    <col min="10" max="16384" width="9.140625" style="6" customWidth="1"/>
  </cols>
  <sheetData>
    <row r="1" ht="5.25" customHeight="1"/>
    <row r="2" spans="1:4" ht="16.5" customHeight="1">
      <c r="A2" s="22" t="s">
        <v>12</v>
      </c>
      <c r="D2" s="68" t="s">
        <v>14</v>
      </c>
    </row>
    <row r="3" ht="9" customHeight="1"/>
    <row r="4" ht="15.75">
      <c r="A4" s="22" t="s">
        <v>97</v>
      </c>
    </row>
    <row r="5" ht="15">
      <c r="A5" s="23" t="s">
        <v>96</v>
      </c>
    </row>
    <row r="6" ht="15">
      <c r="A6" s="23"/>
    </row>
    <row r="7" ht="15.75">
      <c r="A7" s="22" t="s">
        <v>94</v>
      </c>
    </row>
    <row r="8" spans="2:7" ht="12.75">
      <c r="B8" s="24"/>
      <c r="D8" s="7"/>
      <c r="E8" s="7"/>
      <c r="F8" s="7"/>
      <c r="G8" s="7"/>
    </row>
    <row r="9" ht="12.75"/>
    <row r="10" spans="3:4" ht="12.75">
      <c r="C10" s="9" t="s">
        <v>6</v>
      </c>
      <c r="D10" s="10" t="s">
        <v>7</v>
      </c>
    </row>
    <row r="11" spans="3:4" ht="12.75">
      <c r="C11" s="55" t="s">
        <v>88</v>
      </c>
      <c r="D11" s="58" t="s">
        <v>17</v>
      </c>
    </row>
    <row r="12" spans="3:10" ht="12.75">
      <c r="C12" s="9" t="s">
        <v>15</v>
      </c>
      <c r="D12" s="10" t="s">
        <v>16</v>
      </c>
      <c r="E12" s="7"/>
      <c r="F12" s="7"/>
      <c r="G12" s="7"/>
      <c r="H12" s="7"/>
      <c r="I12" s="7"/>
      <c r="J12" s="7"/>
    </row>
    <row r="13" spans="3:10" ht="12.75">
      <c r="C13" s="56" t="s">
        <v>87</v>
      </c>
      <c r="D13" s="57"/>
      <c r="E13" s="7"/>
      <c r="F13" s="7"/>
      <c r="G13" s="7"/>
      <c r="H13" s="7"/>
      <c r="I13" s="7"/>
      <c r="J13" s="7"/>
    </row>
    <row r="14" spans="3:4" ht="12.75">
      <c r="C14" s="7"/>
      <c r="D14" s="7"/>
    </row>
    <row r="15" spans="3:4" ht="6.75" customHeight="1">
      <c r="C15" s="7"/>
      <c r="D15" s="7"/>
    </row>
    <row r="16" ht="12.75"/>
    <row r="17" spans="1:8" ht="15.75">
      <c r="A17" s="7"/>
      <c r="C17" s="26" t="s">
        <v>95</v>
      </c>
      <c r="H17" s="6" t="s">
        <v>5</v>
      </c>
    </row>
    <row r="18" spans="1:9" ht="12.75">
      <c r="A18" s="11" t="s">
        <v>13</v>
      </c>
      <c r="B18" s="27" t="s">
        <v>0</v>
      </c>
      <c r="C18" s="11" t="s">
        <v>1</v>
      </c>
      <c r="D18" s="21" t="s">
        <v>4</v>
      </c>
      <c r="E18" s="27" t="s">
        <v>5</v>
      </c>
      <c r="F18" s="12"/>
      <c r="G18" s="90" t="s">
        <v>0</v>
      </c>
      <c r="H18" s="89" t="s">
        <v>2</v>
      </c>
      <c r="I18" s="12" t="s">
        <v>3</v>
      </c>
    </row>
    <row r="19" spans="1:9" ht="12.75">
      <c r="A19" s="53"/>
      <c r="B19" s="28">
        <v>6312</v>
      </c>
      <c r="C19" s="14" t="s">
        <v>71</v>
      </c>
      <c r="D19" s="69" t="str">
        <f>E19&amp;H19&amp;G19&amp;I19</f>
        <v>BBBBBBBBBB6312</v>
      </c>
      <c r="E19" s="70" t="str">
        <f>$D$11</f>
        <v>BBBBB</v>
      </c>
      <c r="F19" s="88"/>
      <c r="G19" s="71">
        <f aca="true" t="shared" si="0" ref="G19:G26">B19</f>
        <v>6312</v>
      </c>
      <c r="H19" s="69" t="str">
        <f>D11</f>
        <v>BBBBB</v>
      </c>
      <c r="I19" s="72"/>
    </row>
    <row r="20" spans="1:9" ht="12.75">
      <c r="A20" s="54"/>
      <c r="B20" s="16">
        <v>6327</v>
      </c>
      <c r="C20" s="14" t="s">
        <v>70</v>
      </c>
      <c r="D20" s="73" t="str">
        <f>E20&amp;H20&amp;G20&amp;I20</f>
        <v>BBBBBBBBBB6327</v>
      </c>
      <c r="E20" s="74" t="str">
        <f>$D$11</f>
        <v>BBBBB</v>
      </c>
      <c r="F20" s="76"/>
      <c r="G20" s="75">
        <f t="shared" si="0"/>
        <v>6327</v>
      </c>
      <c r="H20" s="73" t="str">
        <f>D11</f>
        <v>BBBBB</v>
      </c>
      <c r="I20" s="82"/>
    </row>
    <row r="21" spans="1:9" ht="12.75">
      <c r="A21" s="54"/>
      <c r="B21" s="16">
        <v>6316</v>
      </c>
      <c r="C21" s="14" t="s">
        <v>18</v>
      </c>
      <c r="D21" s="73" t="str">
        <f>E21&amp;H21&amp;G21&amp;I21</f>
        <v>BBBBBBBBBB6316BBBBB</v>
      </c>
      <c r="E21" s="74" t="str">
        <f aca="true" t="shared" si="1" ref="E21:E28">$E$19</f>
        <v>BBBBB</v>
      </c>
      <c r="F21" s="76"/>
      <c r="G21" s="75">
        <f t="shared" si="0"/>
        <v>6316</v>
      </c>
      <c r="H21" s="73" t="s">
        <v>17</v>
      </c>
      <c r="I21" s="81" t="s">
        <v>17</v>
      </c>
    </row>
    <row r="22" spans="1:9" ht="12.75">
      <c r="A22" s="54"/>
      <c r="B22" s="16">
        <v>6313</v>
      </c>
      <c r="C22" s="14" t="s">
        <v>19</v>
      </c>
      <c r="D22" s="73" t="str">
        <f aca="true" t="shared" si="2" ref="D22:D28">E22&amp;H22&amp;G22</f>
        <v>BBBBBBBBBB6313</v>
      </c>
      <c r="E22" s="74" t="str">
        <f t="shared" si="1"/>
        <v>BBBBB</v>
      </c>
      <c r="F22" s="76"/>
      <c r="G22" s="75">
        <f t="shared" si="0"/>
        <v>6313</v>
      </c>
      <c r="H22" s="73" t="str">
        <f>D11</f>
        <v>BBBBB</v>
      </c>
      <c r="I22" s="76"/>
    </row>
    <row r="23" spans="1:11" ht="12.75">
      <c r="A23" s="54"/>
      <c r="B23" s="16">
        <v>6314</v>
      </c>
      <c r="C23" s="14" t="s">
        <v>20</v>
      </c>
      <c r="D23" s="77" t="str">
        <f t="shared" si="2"/>
        <v>BBBBBBBBBB6314</v>
      </c>
      <c r="E23" s="78" t="str">
        <f t="shared" si="1"/>
        <v>BBBBB</v>
      </c>
      <c r="F23" s="80"/>
      <c r="G23" s="79">
        <f t="shared" si="0"/>
        <v>6314</v>
      </c>
      <c r="H23" s="77" t="str">
        <f>D11</f>
        <v>BBBBB</v>
      </c>
      <c r="I23" s="80"/>
      <c r="K23" s="7"/>
    </row>
    <row r="24" spans="1:11" ht="12.75">
      <c r="A24" s="54"/>
      <c r="B24" s="18">
        <v>6315</v>
      </c>
      <c r="C24" s="14" t="s">
        <v>21</v>
      </c>
      <c r="D24" s="14" t="str">
        <f t="shared" si="2"/>
        <v>BBBBBBBBBB6315</v>
      </c>
      <c r="E24" s="17" t="str">
        <f t="shared" si="1"/>
        <v>BBBBB</v>
      </c>
      <c r="F24" s="15"/>
      <c r="G24" s="7">
        <f t="shared" si="0"/>
        <v>6315</v>
      </c>
      <c r="H24" s="14" t="str">
        <f>D11</f>
        <v>BBBBB</v>
      </c>
      <c r="I24" s="15"/>
      <c r="K24" s="7"/>
    </row>
    <row r="25" spans="1:9" ht="12.75">
      <c r="A25" s="54"/>
      <c r="B25" s="29">
        <v>6318</v>
      </c>
      <c r="C25" s="14" t="s">
        <v>22</v>
      </c>
      <c r="D25" s="15" t="str">
        <f t="shared" si="2"/>
        <v>BBBBBBBBBB6318</v>
      </c>
      <c r="E25" s="17" t="str">
        <f t="shared" si="1"/>
        <v>BBBBB</v>
      </c>
      <c r="F25" s="15"/>
      <c r="G25" s="7">
        <f t="shared" si="0"/>
        <v>6318</v>
      </c>
      <c r="H25" s="14" t="str">
        <f>D11</f>
        <v>BBBBB</v>
      </c>
      <c r="I25" s="15"/>
    </row>
    <row r="26" spans="1:9" s="7" customFormat="1" ht="12.75">
      <c r="A26" s="54"/>
      <c r="B26" s="29">
        <v>6319</v>
      </c>
      <c r="C26" s="14" t="s">
        <v>23</v>
      </c>
      <c r="D26" s="15" t="str">
        <f t="shared" si="2"/>
        <v>BBBBBBBBBB6319</v>
      </c>
      <c r="E26" s="17" t="str">
        <f t="shared" si="1"/>
        <v>BBBBB</v>
      </c>
      <c r="F26" s="15"/>
      <c r="G26" s="7">
        <f t="shared" si="0"/>
        <v>6319</v>
      </c>
      <c r="H26" s="14" t="str">
        <f>D11</f>
        <v>BBBBB</v>
      </c>
      <c r="I26" s="15"/>
    </row>
    <row r="27" spans="1:11" ht="12.75">
      <c r="A27" s="54"/>
      <c r="B27" s="16">
        <v>6329</v>
      </c>
      <c r="C27" s="6" t="s">
        <v>81</v>
      </c>
      <c r="D27" s="14" t="str">
        <f t="shared" si="2"/>
        <v>BBBBBBBBBB6329</v>
      </c>
      <c r="E27" s="17" t="str">
        <f t="shared" si="1"/>
        <v>BBBBB</v>
      </c>
      <c r="F27" s="15"/>
      <c r="G27" s="7">
        <f>B27</f>
        <v>6329</v>
      </c>
      <c r="H27" s="14" t="str">
        <f>D11</f>
        <v>BBBBB</v>
      </c>
      <c r="I27" s="15"/>
      <c r="K27" s="7"/>
    </row>
    <row r="28" spans="1:9" ht="12.75">
      <c r="A28" s="55"/>
      <c r="B28" s="30">
        <v>6330</v>
      </c>
      <c r="C28" s="19" t="s">
        <v>82</v>
      </c>
      <c r="D28" s="20" t="str">
        <f t="shared" si="2"/>
        <v>BBBBBBBBBB6330</v>
      </c>
      <c r="E28" s="31" t="str">
        <f t="shared" si="1"/>
        <v>BBBBB</v>
      </c>
      <c r="F28" s="25"/>
      <c r="G28" s="19">
        <f>B28</f>
        <v>6330</v>
      </c>
      <c r="H28" s="20" t="str">
        <f>D11</f>
        <v>BBBBB</v>
      </c>
      <c r="I28" s="25"/>
    </row>
    <row r="29" ht="12.75"/>
    <row r="30" ht="12.75">
      <c r="A30" s="8" t="s">
        <v>65</v>
      </c>
    </row>
    <row r="31" ht="12.75"/>
    <row r="32" spans="1:9" ht="12.75">
      <c r="A32" s="13" t="s">
        <v>13</v>
      </c>
      <c r="B32" s="27" t="s">
        <v>0</v>
      </c>
      <c r="C32" s="13" t="s">
        <v>1</v>
      </c>
      <c r="D32" s="21" t="s">
        <v>4</v>
      </c>
      <c r="E32" s="27" t="s">
        <v>5</v>
      </c>
      <c r="F32" s="12"/>
      <c r="G32" s="11" t="s">
        <v>0</v>
      </c>
      <c r="H32" s="91" t="s">
        <v>2</v>
      </c>
      <c r="I32" s="12" t="s">
        <v>3</v>
      </c>
    </row>
    <row r="33" spans="1:9" ht="12.75">
      <c r="A33" s="53"/>
      <c r="B33" s="28">
        <v>6312</v>
      </c>
      <c r="C33" s="13" t="s">
        <v>71</v>
      </c>
      <c r="D33" s="21" t="str">
        <f>E33&amp;H33&amp;G33&amp;I33</f>
        <v>BBBBBBBBBB6312</v>
      </c>
      <c r="E33" s="27" t="str">
        <f>$D$11</f>
        <v>BBBBB</v>
      </c>
      <c r="F33" s="12"/>
      <c r="G33" s="12">
        <f>B33</f>
        <v>6312</v>
      </c>
      <c r="H33" s="21" t="str">
        <f>D11</f>
        <v>BBBBB</v>
      </c>
      <c r="I33" s="53"/>
    </row>
    <row r="34" spans="1:9" ht="12.75">
      <c r="A34" s="54"/>
      <c r="B34" s="16">
        <v>6312</v>
      </c>
      <c r="C34" s="14" t="s">
        <v>71</v>
      </c>
      <c r="D34" s="7" t="str">
        <f>E34&amp;H34&amp;G34&amp;I34</f>
        <v>BBBBBBBBBB6312</v>
      </c>
      <c r="E34" s="17" t="str">
        <f>$D$11</f>
        <v>BBBBB</v>
      </c>
      <c r="F34" s="15"/>
      <c r="G34" s="15">
        <f>B34</f>
        <v>6312</v>
      </c>
      <c r="H34" s="7" t="str">
        <f>D11</f>
        <v>BBBBB</v>
      </c>
      <c r="I34" s="54"/>
    </row>
    <row r="35" spans="1:9" ht="12.75">
      <c r="A35" s="54"/>
      <c r="B35" s="16">
        <v>6312</v>
      </c>
      <c r="C35" s="14" t="s">
        <v>71</v>
      </c>
      <c r="D35" s="14" t="str">
        <f>E35&amp;H35&amp;G35&amp;I35</f>
        <v>BBBBBBBBBB6312</v>
      </c>
      <c r="E35" s="17" t="str">
        <f>$D$11</f>
        <v>BBBBB</v>
      </c>
      <c r="F35" s="15"/>
      <c r="G35" s="15">
        <f>B35</f>
        <v>6312</v>
      </c>
      <c r="H35" s="14" t="str">
        <f>D11</f>
        <v>BBBBB</v>
      </c>
      <c r="I35" s="54"/>
    </row>
    <row r="36" spans="1:9" ht="12.75">
      <c r="A36" s="54"/>
      <c r="B36" s="16">
        <v>6327</v>
      </c>
      <c r="C36" s="14" t="s">
        <v>70</v>
      </c>
      <c r="D36" s="14" t="str">
        <f>E36&amp;H36&amp;G36&amp;I36</f>
        <v>BBBBBBBBBB6327</v>
      </c>
      <c r="E36" s="17" t="str">
        <f>$D$11</f>
        <v>BBBBB</v>
      </c>
      <c r="F36" s="15"/>
      <c r="G36" s="15">
        <f>B36</f>
        <v>6327</v>
      </c>
      <c r="H36" s="14" t="str">
        <f>D11</f>
        <v>BBBBB</v>
      </c>
      <c r="I36" s="54"/>
    </row>
    <row r="37" spans="1:9" ht="12.75">
      <c r="A37" s="55"/>
      <c r="B37" s="30">
        <v>6327</v>
      </c>
      <c r="C37" s="20" t="s">
        <v>70</v>
      </c>
      <c r="D37" s="19" t="str">
        <f>E37&amp;H37&amp;G37&amp;I37</f>
        <v>BBBBBBBBBB6327</v>
      </c>
      <c r="E37" s="31" t="str">
        <f>$D$11</f>
        <v>BBBBB</v>
      </c>
      <c r="F37" s="25"/>
      <c r="G37" s="25">
        <f>B37</f>
        <v>6327</v>
      </c>
      <c r="H37" s="19" t="str">
        <f>D11</f>
        <v>BBBBB</v>
      </c>
      <c r="I37" s="55"/>
    </row>
    <row r="38" spans="1:9" ht="12.75">
      <c r="A38" s="7"/>
      <c r="B38" s="29"/>
      <c r="C38" s="7"/>
      <c r="D38" s="7"/>
      <c r="E38" s="7"/>
      <c r="F38" s="7"/>
      <c r="G38" s="7"/>
      <c r="H38" s="7"/>
      <c r="I38" s="7"/>
    </row>
    <row r="39" ht="12.75"/>
    <row r="40" spans="3:7" ht="15.75">
      <c r="C40" s="26" t="s">
        <v>85</v>
      </c>
      <c r="E40" s="6" t="s">
        <v>86</v>
      </c>
      <c r="G40" s="6">
        <v>50400</v>
      </c>
    </row>
    <row r="41" spans="2:9" ht="12.75">
      <c r="B41" s="32" t="s">
        <v>0</v>
      </c>
      <c r="C41" s="32" t="s">
        <v>1</v>
      </c>
      <c r="D41" s="32" t="s">
        <v>4</v>
      </c>
      <c r="E41" s="33" t="s">
        <v>5</v>
      </c>
      <c r="F41" s="34"/>
      <c r="G41" s="34" t="s">
        <v>0</v>
      </c>
      <c r="H41" s="34" t="s">
        <v>2</v>
      </c>
      <c r="I41" s="35" t="s">
        <v>3</v>
      </c>
    </row>
    <row r="42" spans="2:9" ht="12.75">
      <c r="B42" s="36">
        <v>6303</v>
      </c>
      <c r="C42" s="37" t="s">
        <v>30</v>
      </c>
      <c r="D42" s="38" t="str">
        <f>E42&amp;H42&amp;G42</f>
        <v>50400BBBBB6303</v>
      </c>
      <c r="E42" s="36">
        <f aca="true" t="shared" si="3" ref="E42:E58">$G$40</f>
        <v>50400</v>
      </c>
      <c r="F42" s="38"/>
      <c r="G42" s="38">
        <f aca="true" t="shared" si="4" ref="G42:G47">B42</f>
        <v>6303</v>
      </c>
      <c r="H42" s="59" t="str">
        <f aca="true" t="shared" si="5" ref="H42:H55">$H$48</f>
        <v>BBBBB</v>
      </c>
      <c r="I42" s="60"/>
    </row>
    <row r="43" spans="2:9" ht="12.75">
      <c r="B43" s="36">
        <v>6119</v>
      </c>
      <c r="C43" s="37" t="s">
        <v>42</v>
      </c>
      <c r="D43" s="37" t="str">
        <f>E43&amp;H43&amp;G43</f>
        <v>50400BBBBB6119</v>
      </c>
      <c r="E43" s="36">
        <f t="shared" si="3"/>
        <v>50400</v>
      </c>
      <c r="F43" s="38"/>
      <c r="G43" s="38">
        <f t="shared" si="4"/>
        <v>6119</v>
      </c>
      <c r="H43" s="59" t="str">
        <f>$H$59</f>
        <v>BBBBB</v>
      </c>
      <c r="I43" s="60"/>
    </row>
    <row r="44" spans="2:9" ht="12.75">
      <c r="B44" s="39">
        <v>6304</v>
      </c>
      <c r="C44" s="37" t="s">
        <v>31</v>
      </c>
      <c r="D44" s="38" t="str">
        <f>E44&amp;H44&amp;G44</f>
        <v>50400BBBBB6304</v>
      </c>
      <c r="E44" s="36">
        <f t="shared" si="3"/>
        <v>50400</v>
      </c>
      <c r="F44" s="38"/>
      <c r="G44" s="38">
        <f t="shared" si="4"/>
        <v>6304</v>
      </c>
      <c r="H44" s="59" t="str">
        <f t="shared" si="5"/>
        <v>BBBBB</v>
      </c>
      <c r="I44" s="60"/>
    </row>
    <row r="45" spans="2:9" ht="12.75">
      <c r="B45" s="39">
        <v>6305</v>
      </c>
      <c r="C45" s="37" t="s">
        <v>32</v>
      </c>
      <c r="D45" s="38" t="str">
        <f>E45&amp;H45&amp;G45</f>
        <v>50400BBBBB6305</v>
      </c>
      <c r="E45" s="36">
        <f t="shared" si="3"/>
        <v>50400</v>
      </c>
      <c r="F45" s="38"/>
      <c r="G45" s="38">
        <f t="shared" si="4"/>
        <v>6305</v>
      </c>
      <c r="H45" s="59" t="str">
        <f t="shared" si="5"/>
        <v>BBBBB</v>
      </c>
      <c r="I45" s="60"/>
    </row>
    <row r="46" spans="2:9" ht="12.75">
      <c r="B46" s="39">
        <v>6323</v>
      </c>
      <c r="C46" s="37" t="s">
        <v>34</v>
      </c>
      <c r="D46" s="38" t="str">
        <f>E46&amp;G46</f>
        <v>504006323</v>
      </c>
      <c r="E46" s="36">
        <f t="shared" si="3"/>
        <v>50400</v>
      </c>
      <c r="F46" s="38"/>
      <c r="G46" s="38">
        <f t="shared" si="4"/>
        <v>6323</v>
      </c>
      <c r="H46" s="59"/>
      <c r="I46" s="60"/>
    </row>
    <row r="47" spans="2:9" ht="12.75">
      <c r="B47" s="39">
        <v>6324</v>
      </c>
      <c r="C47" s="37" t="s">
        <v>35</v>
      </c>
      <c r="D47" s="38" t="str">
        <f>E47&amp;G47</f>
        <v>504006324</v>
      </c>
      <c r="E47" s="36">
        <f t="shared" si="3"/>
        <v>50400</v>
      </c>
      <c r="F47" s="38"/>
      <c r="G47" s="38">
        <f t="shared" si="4"/>
        <v>6324</v>
      </c>
      <c r="H47" s="59"/>
      <c r="I47" s="60"/>
    </row>
    <row r="48" spans="2:9" ht="12.75">
      <c r="B48" s="39">
        <v>6307</v>
      </c>
      <c r="C48" s="37" t="s">
        <v>72</v>
      </c>
      <c r="D48" s="38" t="str">
        <f>E48&amp;H48&amp;G48&amp;I48</f>
        <v>50400BBBBB6307 </v>
      </c>
      <c r="E48" s="36">
        <f t="shared" si="3"/>
        <v>50400</v>
      </c>
      <c r="F48" s="38"/>
      <c r="G48" s="38">
        <f aca="true" t="shared" si="6" ref="G48:G55">B48</f>
        <v>6307</v>
      </c>
      <c r="H48" s="59" t="str">
        <f>$D$11</f>
        <v>BBBBB</v>
      </c>
      <c r="I48" s="60" t="s">
        <v>74</v>
      </c>
    </row>
    <row r="49" spans="2:9" ht="12.75">
      <c r="B49" s="39">
        <v>6328</v>
      </c>
      <c r="C49" s="37" t="s">
        <v>73</v>
      </c>
      <c r="D49" s="38" t="str">
        <f>E49&amp;H49&amp;G49&amp;I49</f>
        <v>50400BBBBB6328 </v>
      </c>
      <c r="E49" s="36">
        <f t="shared" si="3"/>
        <v>50400</v>
      </c>
      <c r="F49" s="38"/>
      <c r="G49" s="38">
        <f>B49</f>
        <v>6328</v>
      </c>
      <c r="H49" s="59" t="str">
        <f>$D$11</f>
        <v>BBBBB</v>
      </c>
      <c r="I49" s="60" t="s">
        <v>74</v>
      </c>
    </row>
    <row r="50" spans="2:9" ht="12.75">
      <c r="B50" s="39">
        <v>6311</v>
      </c>
      <c r="C50" s="37" t="s">
        <v>24</v>
      </c>
      <c r="D50" s="38" t="str">
        <f>E50&amp;H50&amp;G50&amp;I50</f>
        <v>50400BBBBB6311BBBBB</v>
      </c>
      <c r="E50" s="36">
        <f t="shared" si="3"/>
        <v>50400</v>
      </c>
      <c r="F50" s="38"/>
      <c r="G50" s="38">
        <f t="shared" si="6"/>
        <v>6311</v>
      </c>
      <c r="H50" s="59" t="str">
        <f>$H$48</f>
        <v>BBBBB</v>
      </c>
      <c r="I50" s="60" t="str">
        <f>I21</f>
        <v>BBBBB</v>
      </c>
    </row>
    <row r="51" spans="2:9" ht="12.75">
      <c r="B51" s="39">
        <v>6308</v>
      </c>
      <c r="C51" s="37" t="s">
        <v>25</v>
      </c>
      <c r="D51" s="38" t="str">
        <f>E51&amp;H51&amp;G51</f>
        <v>50400BBBBB6308</v>
      </c>
      <c r="E51" s="36">
        <f t="shared" si="3"/>
        <v>50400</v>
      </c>
      <c r="F51" s="38"/>
      <c r="G51" s="38">
        <f t="shared" si="6"/>
        <v>6308</v>
      </c>
      <c r="H51" s="59" t="str">
        <f>$H$48</f>
        <v>BBBBB</v>
      </c>
      <c r="I51" s="60"/>
    </row>
    <row r="52" spans="2:9" ht="12.75">
      <c r="B52" s="39">
        <v>6309</v>
      </c>
      <c r="C52" s="37" t="s">
        <v>26</v>
      </c>
      <c r="D52" s="38" t="str">
        <f>E52&amp;H52&amp;G52</f>
        <v>50400BBBBB6309</v>
      </c>
      <c r="E52" s="36">
        <f t="shared" si="3"/>
        <v>50400</v>
      </c>
      <c r="F52" s="38"/>
      <c r="G52" s="38">
        <f t="shared" si="6"/>
        <v>6309</v>
      </c>
      <c r="H52" s="59" t="str">
        <f t="shared" si="5"/>
        <v>BBBBB</v>
      </c>
      <c r="I52" s="60"/>
    </row>
    <row r="53" spans="2:9" ht="12.75">
      <c r="B53" s="39">
        <v>6310</v>
      </c>
      <c r="C53" s="37" t="s">
        <v>27</v>
      </c>
      <c r="D53" s="38" t="str">
        <f>E53&amp;H53&amp;G53</f>
        <v>50400BBBBB6310</v>
      </c>
      <c r="E53" s="36">
        <f t="shared" si="3"/>
        <v>50400</v>
      </c>
      <c r="F53" s="38"/>
      <c r="G53" s="38">
        <f t="shared" si="6"/>
        <v>6310</v>
      </c>
      <c r="H53" s="59" t="str">
        <f t="shared" si="5"/>
        <v>BBBBB</v>
      </c>
      <c r="I53" s="60"/>
    </row>
    <row r="54" spans="2:9" ht="12.75">
      <c r="B54" s="39">
        <v>6317</v>
      </c>
      <c r="C54" s="37" t="s">
        <v>28</v>
      </c>
      <c r="D54" s="38" t="str">
        <f>E54&amp;H54&amp;G54</f>
        <v>50400BBBBB6317</v>
      </c>
      <c r="E54" s="36">
        <f t="shared" si="3"/>
        <v>50400</v>
      </c>
      <c r="F54" s="38"/>
      <c r="G54" s="38">
        <f t="shared" si="6"/>
        <v>6317</v>
      </c>
      <c r="H54" s="59" t="str">
        <f t="shared" si="5"/>
        <v>BBBBB</v>
      </c>
      <c r="I54" s="60"/>
    </row>
    <row r="55" spans="2:9" ht="12.75">
      <c r="B55" s="39">
        <v>6320</v>
      </c>
      <c r="C55" s="37" t="s">
        <v>29</v>
      </c>
      <c r="D55" s="38" t="str">
        <f>E55&amp;H55&amp;G55</f>
        <v>50400BBBBB6320</v>
      </c>
      <c r="E55" s="36">
        <f t="shared" si="3"/>
        <v>50400</v>
      </c>
      <c r="F55" s="38"/>
      <c r="G55" s="38">
        <f t="shared" si="6"/>
        <v>6320</v>
      </c>
      <c r="H55" s="59" t="str">
        <f t="shared" si="5"/>
        <v>BBBBB</v>
      </c>
      <c r="I55" s="60"/>
    </row>
    <row r="56" spans="2:9" ht="12.75">
      <c r="B56" s="39">
        <v>6321</v>
      </c>
      <c r="C56" s="37" t="s">
        <v>33</v>
      </c>
      <c r="D56" s="38" t="str">
        <f>E56&amp;H56&amp;G56&amp;I56</f>
        <v>50400BBBBB6321BBBBB</v>
      </c>
      <c r="E56" s="36">
        <f t="shared" si="3"/>
        <v>50400</v>
      </c>
      <c r="F56" s="38"/>
      <c r="G56" s="38">
        <f>B56</f>
        <v>6321</v>
      </c>
      <c r="H56" s="59" t="str">
        <f>$H$48</f>
        <v>BBBBB</v>
      </c>
      <c r="I56" s="60" t="str">
        <f>$I$50</f>
        <v>BBBBB</v>
      </c>
    </row>
    <row r="57" spans="2:9" ht="12.75">
      <c r="B57" s="37">
        <v>6325</v>
      </c>
      <c r="C57" s="37" t="s">
        <v>69</v>
      </c>
      <c r="D57" s="38" t="str">
        <f>E57&amp;H57&amp;G57</f>
        <v>50400BBBBB6325</v>
      </c>
      <c r="E57" s="36">
        <f t="shared" si="3"/>
        <v>50400</v>
      </c>
      <c r="F57" s="38"/>
      <c r="G57" s="38">
        <f>B57</f>
        <v>6325</v>
      </c>
      <c r="H57" s="59" t="str">
        <f>$H$48</f>
        <v>BBBBB</v>
      </c>
      <c r="I57" s="60"/>
    </row>
    <row r="58" spans="2:9" ht="12.75">
      <c r="B58" s="40">
        <v>6326</v>
      </c>
      <c r="C58" s="41" t="s">
        <v>69</v>
      </c>
      <c r="D58" s="41" t="str">
        <f>E58&amp;H58&amp;G58</f>
        <v>50400BBBBB6326</v>
      </c>
      <c r="E58" s="40">
        <f t="shared" si="3"/>
        <v>50400</v>
      </c>
      <c r="F58" s="42"/>
      <c r="G58" s="42">
        <f>B58</f>
        <v>6326</v>
      </c>
      <c r="H58" s="61" t="str">
        <f>$H$48</f>
        <v>BBBBB</v>
      </c>
      <c r="I58" s="62"/>
    </row>
    <row r="59" spans="2:9" ht="12.75">
      <c r="B59" s="43">
        <v>6123</v>
      </c>
      <c r="C59" s="44" t="s">
        <v>36</v>
      </c>
      <c r="D59" s="44" t="str">
        <f>E59&amp;H59&amp;G59</f>
        <v>50400BBBBB6123</v>
      </c>
      <c r="E59" s="87">
        <f>$G$40</f>
        <v>50400</v>
      </c>
      <c r="F59" s="84"/>
      <c r="G59" s="45">
        <f aca="true" t="shared" si="7" ref="G59:G71">B59</f>
        <v>6123</v>
      </c>
      <c r="H59" s="66" t="str">
        <f>$D$11</f>
        <v>BBBBB</v>
      </c>
      <c r="I59" s="63"/>
    </row>
    <row r="60" spans="2:9" ht="12.75">
      <c r="B60" s="43">
        <v>6150</v>
      </c>
      <c r="C60" s="46" t="s">
        <v>37</v>
      </c>
      <c r="D60" s="46" t="str">
        <f>E60&amp;H60&amp;G60&amp;I60</f>
        <v>50400504006150BBBBB</v>
      </c>
      <c r="E60" s="36">
        <f aca="true" t="shared" si="8" ref="E60:E95">$G$40</f>
        <v>50400</v>
      </c>
      <c r="F60" s="85"/>
      <c r="G60" s="47">
        <f t="shared" si="7"/>
        <v>6150</v>
      </c>
      <c r="H60" s="67">
        <f aca="true" t="shared" si="9" ref="H60:H65">$G$40</f>
        <v>50400</v>
      </c>
      <c r="I60" s="64" t="str">
        <f>$H$59</f>
        <v>BBBBB</v>
      </c>
    </row>
    <row r="61" spans="2:9" ht="12.75">
      <c r="B61" s="43">
        <v>6151</v>
      </c>
      <c r="C61" s="46" t="s">
        <v>38</v>
      </c>
      <c r="D61" s="46" t="str">
        <f>E61&amp;H61&amp;G61&amp;I61</f>
        <v>50400504006151BBBBB</v>
      </c>
      <c r="E61" s="36">
        <f t="shared" si="8"/>
        <v>50400</v>
      </c>
      <c r="F61" s="85"/>
      <c r="G61" s="47">
        <f t="shared" si="7"/>
        <v>6151</v>
      </c>
      <c r="H61" s="67">
        <f t="shared" si="9"/>
        <v>50400</v>
      </c>
      <c r="I61" s="64" t="str">
        <f>$H$59</f>
        <v>BBBBB</v>
      </c>
    </row>
    <row r="62" spans="2:9" ht="12.75">
      <c r="B62" s="43">
        <v>6152</v>
      </c>
      <c r="C62" s="46" t="s">
        <v>39</v>
      </c>
      <c r="D62" s="46" t="str">
        <f>E62&amp;H62&amp;G62&amp;I62</f>
        <v>50400504006152BBBBB</v>
      </c>
      <c r="E62" s="36">
        <f t="shared" si="8"/>
        <v>50400</v>
      </c>
      <c r="F62" s="85"/>
      <c r="G62" s="47">
        <f t="shared" si="7"/>
        <v>6152</v>
      </c>
      <c r="H62" s="67">
        <f t="shared" si="9"/>
        <v>50400</v>
      </c>
      <c r="I62" s="64" t="str">
        <f>$H$59</f>
        <v>BBBBB</v>
      </c>
    </row>
    <row r="63" spans="2:9" ht="12.75">
      <c r="B63" s="43">
        <v>6153</v>
      </c>
      <c r="C63" s="46" t="s">
        <v>40</v>
      </c>
      <c r="D63" s="46" t="str">
        <f>E63&amp;H63&amp;G63&amp;I63</f>
        <v>50400504006153BBBBB</v>
      </c>
      <c r="E63" s="36">
        <f t="shared" si="8"/>
        <v>50400</v>
      </c>
      <c r="F63" s="85"/>
      <c r="G63" s="47">
        <f t="shared" si="7"/>
        <v>6153</v>
      </c>
      <c r="H63" s="67">
        <f t="shared" si="9"/>
        <v>50400</v>
      </c>
      <c r="I63" s="64" t="str">
        <f>$H$59</f>
        <v>BBBBB</v>
      </c>
    </row>
    <row r="64" spans="2:9" ht="12.75">
      <c r="B64" s="43">
        <v>6146</v>
      </c>
      <c r="C64" s="46" t="s">
        <v>41</v>
      </c>
      <c r="D64" s="46" t="str">
        <f>E64&amp;H64&amp;G64&amp;I64</f>
        <v>50400504006146BBBBB</v>
      </c>
      <c r="E64" s="36">
        <f t="shared" si="8"/>
        <v>50400</v>
      </c>
      <c r="F64" s="85"/>
      <c r="G64" s="47">
        <f t="shared" si="7"/>
        <v>6146</v>
      </c>
      <c r="H64" s="67">
        <f t="shared" si="9"/>
        <v>50400</v>
      </c>
      <c r="I64" s="64" t="str">
        <f>$H$59</f>
        <v>BBBBB</v>
      </c>
    </row>
    <row r="65" spans="2:9" ht="12.75">
      <c r="B65" s="48">
        <v>6145</v>
      </c>
      <c r="C65" s="46" t="s">
        <v>43</v>
      </c>
      <c r="D65" s="46" t="str">
        <f aca="true" t="shared" si="10" ref="D65:D71">E65&amp;H65&amp;G65</f>
        <v>50400504006145</v>
      </c>
      <c r="E65" s="36">
        <f t="shared" si="8"/>
        <v>50400</v>
      </c>
      <c r="F65" s="85"/>
      <c r="G65" s="47">
        <f t="shared" si="7"/>
        <v>6145</v>
      </c>
      <c r="H65" s="67">
        <f t="shared" si="9"/>
        <v>50400</v>
      </c>
      <c r="I65" s="64"/>
    </row>
    <row r="66" spans="2:9" ht="12.75">
      <c r="B66" s="48">
        <v>6147</v>
      </c>
      <c r="C66" s="46" t="s">
        <v>44</v>
      </c>
      <c r="D66" s="46" t="str">
        <f t="shared" si="10"/>
        <v>50400BBBBB6147</v>
      </c>
      <c r="E66" s="36">
        <f t="shared" si="8"/>
        <v>50400</v>
      </c>
      <c r="F66" s="85"/>
      <c r="G66" s="47">
        <f t="shared" si="7"/>
        <v>6147</v>
      </c>
      <c r="H66" s="67" t="str">
        <f aca="true" t="shared" si="11" ref="H66:H77">$H$59</f>
        <v>BBBBB</v>
      </c>
      <c r="I66" s="64"/>
    </row>
    <row r="67" spans="2:9" ht="12.75">
      <c r="B67" s="48">
        <v>6148</v>
      </c>
      <c r="C67" s="46" t="s">
        <v>45</v>
      </c>
      <c r="D67" s="46" t="str">
        <f t="shared" si="10"/>
        <v>50400BBBBB6148</v>
      </c>
      <c r="E67" s="36">
        <f t="shared" si="8"/>
        <v>50400</v>
      </c>
      <c r="F67" s="85"/>
      <c r="G67" s="47">
        <f t="shared" si="7"/>
        <v>6148</v>
      </c>
      <c r="H67" s="67" t="str">
        <f t="shared" si="11"/>
        <v>BBBBB</v>
      </c>
      <c r="I67" s="64"/>
    </row>
    <row r="68" spans="2:9" ht="12.75">
      <c r="B68" s="48">
        <v>6149</v>
      </c>
      <c r="C68" s="46" t="s">
        <v>46</v>
      </c>
      <c r="D68" s="46" t="str">
        <f t="shared" si="10"/>
        <v>50400BBBBB6149</v>
      </c>
      <c r="E68" s="36">
        <f t="shared" si="8"/>
        <v>50400</v>
      </c>
      <c r="F68" s="85"/>
      <c r="G68" s="47">
        <f t="shared" si="7"/>
        <v>6149</v>
      </c>
      <c r="H68" s="67" t="str">
        <f t="shared" si="11"/>
        <v>BBBBB</v>
      </c>
      <c r="I68" s="64"/>
    </row>
    <row r="69" spans="2:9" ht="12.75">
      <c r="B69" s="48">
        <v>6122</v>
      </c>
      <c r="C69" s="46" t="s">
        <v>47</v>
      </c>
      <c r="D69" s="46" t="str">
        <f t="shared" si="10"/>
        <v>50400BBBBB6122</v>
      </c>
      <c r="E69" s="36">
        <f t="shared" si="8"/>
        <v>50400</v>
      </c>
      <c r="F69" s="85"/>
      <c r="G69" s="47">
        <f t="shared" si="7"/>
        <v>6122</v>
      </c>
      <c r="H69" s="67" t="str">
        <f t="shared" si="11"/>
        <v>BBBBB</v>
      </c>
      <c r="I69" s="64"/>
    </row>
    <row r="70" spans="2:9" ht="12.75">
      <c r="B70" s="48">
        <v>6137</v>
      </c>
      <c r="C70" s="46" t="s">
        <v>48</v>
      </c>
      <c r="D70" s="46" t="str">
        <f t="shared" si="10"/>
        <v>50400BBBBB6137</v>
      </c>
      <c r="E70" s="36">
        <f t="shared" si="8"/>
        <v>50400</v>
      </c>
      <c r="F70" s="85"/>
      <c r="G70" s="47">
        <f t="shared" si="7"/>
        <v>6137</v>
      </c>
      <c r="H70" s="67" t="str">
        <f t="shared" si="11"/>
        <v>BBBBB</v>
      </c>
      <c r="I70" s="64"/>
    </row>
    <row r="71" spans="2:9" ht="12.75">
      <c r="B71" s="48">
        <v>6139</v>
      </c>
      <c r="C71" s="46" t="s">
        <v>49</v>
      </c>
      <c r="D71" s="46" t="str">
        <f t="shared" si="10"/>
        <v>50400BBBBB6139</v>
      </c>
      <c r="E71" s="36">
        <f t="shared" si="8"/>
        <v>50400</v>
      </c>
      <c r="F71" s="85"/>
      <c r="G71" s="47">
        <f t="shared" si="7"/>
        <v>6139</v>
      </c>
      <c r="H71" s="67" t="str">
        <f t="shared" si="11"/>
        <v>BBBBB</v>
      </c>
      <c r="I71" s="64"/>
    </row>
    <row r="72" spans="2:9" ht="12.75">
      <c r="B72" s="43">
        <v>6156</v>
      </c>
      <c r="C72" s="46" t="s">
        <v>50</v>
      </c>
      <c r="D72" s="46" t="str">
        <f aca="true" t="shared" si="12" ref="D72:D77">E72&amp;H72&amp;G72</f>
        <v>50400BBBBB6156</v>
      </c>
      <c r="E72" s="36">
        <f t="shared" si="8"/>
        <v>50400</v>
      </c>
      <c r="F72" s="85"/>
      <c r="G72" s="47">
        <f aca="true" t="shared" si="13" ref="G72:G79">B72</f>
        <v>6156</v>
      </c>
      <c r="H72" s="67" t="str">
        <f t="shared" si="11"/>
        <v>BBBBB</v>
      </c>
      <c r="I72" s="64"/>
    </row>
    <row r="73" spans="2:9" ht="12.75">
      <c r="B73" s="43">
        <v>6157</v>
      </c>
      <c r="C73" s="46" t="s">
        <v>51</v>
      </c>
      <c r="D73" s="46" t="str">
        <f t="shared" si="12"/>
        <v>50400BBBBB6157</v>
      </c>
      <c r="E73" s="36">
        <f t="shared" si="8"/>
        <v>50400</v>
      </c>
      <c r="F73" s="85"/>
      <c r="G73" s="47">
        <f t="shared" si="13"/>
        <v>6157</v>
      </c>
      <c r="H73" s="67" t="str">
        <f t="shared" si="11"/>
        <v>BBBBB</v>
      </c>
      <c r="I73" s="64"/>
    </row>
    <row r="74" spans="2:9" ht="12.75">
      <c r="B74" s="43">
        <v>6158</v>
      </c>
      <c r="C74" s="46" t="s">
        <v>52</v>
      </c>
      <c r="D74" s="46" t="str">
        <f t="shared" si="12"/>
        <v>50400BBBBB6158</v>
      </c>
      <c r="E74" s="36">
        <f t="shared" si="8"/>
        <v>50400</v>
      </c>
      <c r="F74" s="85"/>
      <c r="G74" s="47">
        <f t="shared" si="13"/>
        <v>6158</v>
      </c>
      <c r="H74" s="67" t="str">
        <f t="shared" si="11"/>
        <v>BBBBB</v>
      </c>
      <c r="I74" s="64"/>
    </row>
    <row r="75" spans="2:9" ht="12.75">
      <c r="B75" s="43">
        <v>6128</v>
      </c>
      <c r="C75" s="46" t="s">
        <v>53</v>
      </c>
      <c r="D75" s="46" t="str">
        <f t="shared" si="12"/>
        <v>50400BBBBB6128</v>
      </c>
      <c r="E75" s="36">
        <f t="shared" si="8"/>
        <v>50400</v>
      </c>
      <c r="F75" s="85"/>
      <c r="G75" s="47">
        <f t="shared" si="13"/>
        <v>6128</v>
      </c>
      <c r="H75" s="67" t="str">
        <f t="shared" si="11"/>
        <v>BBBBB</v>
      </c>
      <c r="I75" s="64"/>
    </row>
    <row r="76" spans="2:9" ht="12.75">
      <c r="B76" s="43">
        <v>6142</v>
      </c>
      <c r="C76" s="46" t="s">
        <v>54</v>
      </c>
      <c r="D76" s="46" t="str">
        <f t="shared" si="12"/>
        <v>50400BBBBB6142</v>
      </c>
      <c r="E76" s="36">
        <f t="shared" si="8"/>
        <v>50400</v>
      </c>
      <c r="F76" s="85"/>
      <c r="G76" s="47">
        <f t="shared" si="13"/>
        <v>6142</v>
      </c>
      <c r="H76" s="67" t="str">
        <f t="shared" si="11"/>
        <v>BBBBB</v>
      </c>
      <c r="I76" s="64"/>
    </row>
    <row r="77" spans="2:9" ht="12.75">
      <c r="B77" s="43">
        <v>6144</v>
      </c>
      <c r="C77" s="46" t="s">
        <v>55</v>
      </c>
      <c r="D77" s="46" t="str">
        <f t="shared" si="12"/>
        <v>50400BBBBB6144</v>
      </c>
      <c r="E77" s="36">
        <f t="shared" si="8"/>
        <v>50400</v>
      </c>
      <c r="F77" s="85"/>
      <c r="G77" s="47">
        <f t="shared" si="13"/>
        <v>6144</v>
      </c>
      <c r="H77" s="67" t="str">
        <f t="shared" si="11"/>
        <v>BBBBB</v>
      </c>
      <c r="I77" s="64"/>
    </row>
    <row r="78" spans="2:9" ht="12.75">
      <c r="B78" s="43">
        <v>6154</v>
      </c>
      <c r="C78" s="46" t="s">
        <v>56</v>
      </c>
      <c r="D78" s="46" t="str">
        <f>E78&amp;H78&amp;G78&amp;I78</f>
        <v>50400504006154BBBBB</v>
      </c>
      <c r="E78" s="36">
        <f t="shared" si="8"/>
        <v>50400</v>
      </c>
      <c r="F78" s="85"/>
      <c r="G78" s="47">
        <f t="shared" si="13"/>
        <v>6154</v>
      </c>
      <c r="H78" s="67">
        <f aca="true" t="shared" si="14" ref="H78:H95">$G$40</f>
        <v>50400</v>
      </c>
      <c r="I78" s="64" t="str">
        <f aca="true" t="shared" si="15" ref="I78:I95">$H$59</f>
        <v>BBBBB</v>
      </c>
    </row>
    <row r="79" spans="2:9" ht="12.75">
      <c r="B79" s="43">
        <v>6155</v>
      </c>
      <c r="C79" s="46" t="s">
        <v>57</v>
      </c>
      <c r="D79" s="46" t="str">
        <f>E79&amp;H79&amp;G79&amp;I79</f>
        <v>50400504006155BBBBB</v>
      </c>
      <c r="E79" s="36">
        <f t="shared" si="8"/>
        <v>50400</v>
      </c>
      <c r="F79" s="85"/>
      <c r="G79" s="47">
        <f t="shared" si="13"/>
        <v>6155</v>
      </c>
      <c r="H79" s="67">
        <f t="shared" si="14"/>
        <v>50400</v>
      </c>
      <c r="I79" s="64" t="str">
        <f t="shared" si="15"/>
        <v>BBBBB</v>
      </c>
    </row>
    <row r="80" spans="2:9" ht="12.75">
      <c r="B80" s="49">
        <v>6159</v>
      </c>
      <c r="C80" s="46" t="s">
        <v>64</v>
      </c>
      <c r="D80" s="46" t="str">
        <f>E80&amp;H80&amp;G80&amp;I80</f>
        <v>50400504006159BBBBB</v>
      </c>
      <c r="E80" s="36">
        <f t="shared" si="8"/>
        <v>50400</v>
      </c>
      <c r="F80" s="85"/>
      <c r="G80" s="47">
        <f>B80</f>
        <v>6159</v>
      </c>
      <c r="H80" s="67">
        <f t="shared" si="14"/>
        <v>50400</v>
      </c>
      <c r="I80" s="64" t="str">
        <f t="shared" si="15"/>
        <v>BBBBB</v>
      </c>
    </row>
    <row r="81" spans="2:9" ht="12.75">
      <c r="B81" s="43">
        <v>6160</v>
      </c>
      <c r="C81" s="46" t="s">
        <v>58</v>
      </c>
      <c r="D81" s="46" t="str">
        <f aca="true" t="shared" si="16" ref="D81:D87">E81&amp;H81&amp;G81&amp;I81</f>
        <v>50400504006160BBBBB</v>
      </c>
      <c r="E81" s="36">
        <f t="shared" si="8"/>
        <v>50400</v>
      </c>
      <c r="F81" s="85"/>
      <c r="G81" s="47">
        <f aca="true" t="shared" si="17" ref="G81:G87">B81</f>
        <v>6160</v>
      </c>
      <c r="H81" s="67">
        <f t="shared" si="14"/>
        <v>50400</v>
      </c>
      <c r="I81" s="64" t="str">
        <f t="shared" si="15"/>
        <v>BBBBB</v>
      </c>
    </row>
    <row r="82" spans="2:9" ht="12.75">
      <c r="B82" s="43">
        <v>6161</v>
      </c>
      <c r="C82" s="46" t="s">
        <v>59</v>
      </c>
      <c r="D82" s="46" t="str">
        <f t="shared" si="16"/>
        <v>50400504006161BBBBB</v>
      </c>
      <c r="E82" s="36">
        <f t="shared" si="8"/>
        <v>50400</v>
      </c>
      <c r="F82" s="85"/>
      <c r="G82" s="47">
        <f t="shared" si="17"/>
        <v>6161</v>
      </c>
      <c r="H82" s="67">
        <f t="shared" si="14"/>
        <v>50400</v>
      </c>
      <c r="I82" s="64" t="str">
        <f t="shared" si="15"/>
        <v>BBBBB</v>
      </c>
    </row>
    <row r="83" spans="2:9" ht="12.75">
      <c r="B83" s="43">
        <v>6164</v>
      </c>
      <c r="C83" s="46" t="s">
        <v>60</v>
      </c>
      <c r="D83" s="46" t="str">
        <f t="shared" si="16"/>
        <v>50400504006164BBBBB</v>
      </c>
      <c r="E83" s="36">
        <f t="shared" si="8"/>
        <v>50400</v>
      </c>
      <c r="F83" s="85"/>
      <c r="G83" s="47">
        <f t="shared" si="17"/>
        <v>6164</v>
      </c>
      <c r="H83" s="67">
        <f t="shared" si="14"/>
        <v>50400</v>
      </c>
      <c r="I83" s="64" t="str">
        <f t="shared" si="15"/>
        <v>BBBBB</v>
      </c>
    </row>
    <row r="84" spans="2:9" ht="12.75">
      <c r="B84" s="43">
        <v>6165</v>
      </c>
      <c r="C84" s="46" t="s">
        <v>61</v>
      </c>
      <c r="D84" s="46" t="str">
        <f t="shared" si="16"/>
        <v>50400504006165BBBBB</v>
      </c>
      <c r="E84" s="36">
        <f t="shared" si="8"/>
        <v>50400</v>
      </c>
      <c r="F84" s="85"/>
      <c r="G84" s="47">
        <f t="shared" si="17"/>
        <v>6165</v>
      </c>
      <c r="H84" s="67">
        <f t="shared" si="14"/>
        <v>50400</v>
      </c>
      <c r="I84" s="64" t="str">
        <f t="shared" si="15"/>
        <v>BBBBB</v>
      </c>
    </row>
    <row r="85" spans="2:9" ht="12.75">
      <c r="B85" s="43">
        <v>6162</v>
      </c>
      <c r="C85" s="46" t="s">
        <v>62</v>
      </c>
      <c r="D85" s="46" t="str">
        <f t="shared" si="16"/>
        <v>50400504006162BBBBB</v>
      </c>
      <c r="E85" s="36">
        <f t="shared" si="8"/>
        <v>50400</v>
      </c>
      <c r="F85" s="85"/>
      <c r="G85" s="47">
        <f t="shared" si="17"/>
        <v>6162</v>
      </c>
      <c r="H85" s="67">
        <f t="shared" si="14"/>
        <v>50400</v>
      </c>
      <c r="I85" s="64" t="str">
        <f t="shared" si="15"/>
        <v>BBBBB</v>
      </c>
    </row>
    <row r="86" spans="2:9" ht="12.75">
      <c r="B86" s="43">
        <v>6163</v>
      </c>
      <c r="C86" s="46" t="s">
        <v>63</v>
      </c>
      <c r="D86" s="46" t="str">
        <f t="shared" si="16"/>
        <v>50400504006163BBBBB</v>
      </c>
      <c r="E86" s="36">
        <f t="shared" si="8"/>
        <v>50400</v>
      </c>
      <c r="F86" s="85"/>
      <c r="G86" s="47">
        <f t="shared" si="17"/>
        <v>6163</v>
      </c>
      <c r="H86" s="67">
        <f t="shared" si="14"/>
        <v>50400</v>
      </c>
      <c r="I86" s="64" t="str">
        <f t="shared" si="15"/>
        <v>BBBBB</v>
      </c>
    </row>
    <row r="87" spans="2:9" ht="12.75">
      <c r="B87" s="49">
        <v>6159</v>
      </c>
      <c r="C87" s="46" t="s">
        <v>64</v>
      </c>
      <c r="D87" s="46" t="str">
        <f t="shared" si="16"/>
        <v>50400504006159BBBBB</v>
      </c>
      <c r="E87" s="36">
        <f t="shared" si="8"/>
        <v>50400</v>
      </c>
      <c r="F87" s="85"/>
      <c r="G87" s="47">
        <f t="shared" si="17"/>
        <v>6159</v>
      </c>
      <c r="H87" s="67">
        <f t="shared" si="14"/>
        <v>50400</v>
      </c>
      <c r="I87" s="64" t="str">
        <f t="shared" si="15"/>
        <v>BBBBB</v>
      </c>
    </row>
    <row r="88" spans="2:9" ht="12.75">
      <c r="B88" s="49">
        <v>6167</v>
      </c>
      <c r="C88" s="46" t="s">
        <v>67</v>
      </c>
      <c r="D88" s="46" t="str">
        <f aca="true" t="shared" si="18" ref="D88:D95">E88&amp;H88&amp;G88&amp;I88</f>
        <v>50400504006167BBBBB</v>
      </c>
      <c r="E88" s="36">
        <f t="shared" si="8"/>
        <v>50400</v>
      </c>
      <c r="F88" s="85"/>
      <c r="G88" s="47">
        <f aca="true" t="shared" si="19" ref="G88:G95">B88</f>
        <v>6167</v>
      </c>
      <c r="H88" s="67">
        <f t="shared" si="14"/>
        <v>50400</v>
      </c>
      <c r="I88" s="64" t="str">
        <f t="shared" si="15"/>
        <v>BBBBB</v>
      </c>
    </row>
    <row r="89" spans="2:9" ht="12.75">
      <c r="B89" s="49">
        <v>6168</v>
      </c>
      <c r="C89" s="46" t="s">
        <v>68</v>
      </c>
      <c r="D89" s="46" t="str">
        <f t="shared" si="18"/>
        <v>50400504006168BBBBB</v>
      </c>
      <c r="E89" s="36">
        <f t="shared" si="8"/>
        <v>50400</v>
      </c>
      <c r="F89" s="85"/>
      <c r="G89" s="47">
        <f t="shared" si="19"/>
        <v>6168</v>
      </c>
      <c r="H89" s="67">
        <f t="shared" si="14"/>
        <v>50400</v>
      </c>
      <c r="I89" s="64" t="str">
        <f t="shared" si="15"/>
        <v>BBBBB</v>
      </c>
    </row>
    <row r="90" spans="2:9" ht="12.75">
      <c r="B90" s="49">
        <v>6166</v>
      </c>
      <c r="C90" s="46" t="s">
        <v>75</v>
      </c>
      <c r="D90" s="46" t="str">
        <f t="shared" si="18"/>
        <v>50400504006166BBBBB</v>
      </c>
      <c r="E90" s="36">
        <f t="shared" si="8"/>
        <v>50400</v>
      </c>
      <c r="F90" s="85"/>
      <c r="G90" s="47">
        <f t="shared" si="19"/>
        <v>6166</v>
      </c>
      <c r="H90" s="67">
        <f t="shared" si="14"/>
        <v>50400</v>
      </c>
      <c r="I90" s="64" t="str">
        <f t="shared" si="15"/>
        <v>BBBBB</v>
      </c>
    </row>
    <row r="91" spans="2:9" ht="12.75">
      <c r="B91" s="49">
        <v>6169</v>
      </c>
      <c r="C91" s="46" t="s">
        <v>76</v>
      </c>
      <c r="D91" s="46" t="str">
        <f t="shared" si="18"/>
        <v>50400504006169BBBBB</v>
      </c>
      <c r="E91" s="36">
        <f t="shared" si="8"/>
        <v>50400</v>
      </c>
      <c r="F91" s="85"/>
      <c r="G91" s="47">
        <f t="shared" si="19"/>
        <v>6169</v>
      </c>
      <c r="H91" s="67">
        <f t="shared" si="14"/>
        <v>50400</v>
      </c>
      <c r="I91" s="64" t="str">
        <f t="shared" si="15"/>
        <v>BBBBB</v>
      </c>
    </row>
    <row r="92" spans="2:9" ht="12.75">
      <c r="B92" s="49">
        <v>6170</v>
      </c>
      <c r="C92" s="46" t="s">
        <v>77</v>
      </c>
      <c r="D92" s="46" t="str">
        <f t="shared" si="18"/>
        <v>50400504006170BBBBB</v>
      </c>
      <c r="E92" s="36">
        <f t="shared" si="8"/>
        <v>50400</v>
      </c>
      <c r="F92" s="85"/>
      <c r="G92" s="47">
        <f t="shared" si="19"/>
        <v>6170</v>
      </c>
      <c r="H92" s="67">
        <f t="shared" si="14"/>
        <v>50400</v>
      </c>
      <c r="I92" s="64" t="str">
        <f t="shared" si="15"/>
        <v>BBBBB</v>
      </c>
    </row>
    <row r="93" spans="2:9" ht="12.75">
      <c r="B93" s="49">
        <v>6171</v>
      </c>
      <c r="C93" s="46" t="s">
        <v>78</v>
      </c>
      <c r="D93" s="46" t="str">
        <f t="shared" si="18"/>
        <v>50400504006171BBBBB</v>
      </c>
      <c r="E93" s="36">
        <f t="shared" si="8"/>
        <v>50400</v>
      </c>
      <c r="F93" s="85"/>
      <c r="G93" s="47">
        <f t="shared" si="19"/>
        <v>6171</v>
      </c>
      <c r="H93" s="67">
        <f t="shared" si="14"/>
        <v>50400</v>
      </c>
      <c r="I93" s="64" t="str">
        <f t="shared" si="15"/>
        <v>BBBBB</v>
      </c>
    </row>
    <row r="94" spans="2:9" ht="12.75">
      <c r="B94" s="49">
        <v>6172</v>
      </c>
      <c r="C94" s="46" t="s">
        <v>79</v>
      </c>
      <c r="D94" s="46" t="str">
        <f t="shared" si="18"/>
        <v>50400504006172BBBBB</v>
      </c>
      <c r="E94" s="36">
        <f t="shared" si="8"/>
        <v>50400</v>
      </c>
      <c r="F94" s="85"/>
      <c r="G94" s="47">
        <f t="shared" si="19"/>
        <v>6172</v>
      </c>
      <c r="H94" s="67">
        <f t="shared" si="14"/>
        <v>50400</v>
      </c>
      <c r="I94" s="64" t="str">
        <f t="shared" si="15"/>
        <v>BBBBB</v>
      </c>
    </row>
    <row r="95" spans="2:9" ht="12.75">
      <c r="B95" s="50">
        <v>6173</v>
      </c>
      <c r="C95" s="51" t="s">
        <v>80</v>
      </c>
      <c r="D95" s="51" t="str">
        <f t="shared" si="18"/>
        <v>50400504006173BBBBB</v>
      </c>
      <c r="E95" s="40">
        <f t="shared" si="8"/>
        <v>50400</v>
      </c>
      <c r="F95" s="86"/>
      <c r="G95" s="52">
        <f t="shared" si="19"/>
        <v>6173</v>
      </c>
      <c r="H95" s="83">
        <f t="shared" si="14"/>
        <v>50400</v>
      </c>
      <c r="I95" s="65" t="str">
        <f t="shared" si="15"/>
        <v>BBBBB</v>
      </c>
    </row>
  </sheetData>
  <sheetProtection/>
  <printOptions/>
  <pageMargins left="0.75" right="0.75" top="0.68" bottom="0.43" header="0.19" footer="0.22"/>
  <pageSetup cellComments="asDisplayed" fitToHeight="0" fitToWidth="1" horizontalDpi="600" verticalDpi="600" orientation="portrait" paperSize="9" scale="49" r:id="rId3"/>
  <rowBreaks count="1" manualBreakCount="1">
    <brk id="39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6384" width="9.140625" style="1" customWidth="1"/>
  </cols>
  <sheetData>
    <row r="1" ht="45.75" customHeight="1">
      <c r="B1" s="5" t="s">
        <v>84</v>
      </c>
    </row>
    <row r="2" ht="15.75">
      <c r="B2" s="2"/>
    </row>
    <row r="3" ht="15.75">
      <c r="B3" s="3" t="s">
        <v>91</v>
      </c>
    </row>
    <row r="4" ht="15.75">
      <c r="B4" s="4"/>
    </row>
    <row r="5" ht="15.75">
      <c r="B5" s="4" t="s">
        <v>92</v>
      </c>
    </row>
    <row r="6" ht="15.75">
      <c r="B6" s="4" t="s">
        <v>90</v>
      </c>
    </row>
    <row r="7" ht="15.75">
      <c r="B7" s="4"/>
    </row>
    <row r="8" spans="2:16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5.75">
      <c r="B9" s="4" t="s">
        <v>8</v>
      </c>
      <c r="C9" s="4" t="s">
        <v>66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15.75">
      <c r="B10" s="4" t="s">
        <v>9</v>
      </c>
      <c r="C10" s="4" t="s">
        <v>83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15.75">
      <c r="B11" s="4" t="s">
        <v>10</v>
      </c>
      <c r="C11" s="4" t="s">
        <v>89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15.75">
      <c r="B12" s="4" t="s">
        <v>11</v>
      </c>
      <c r="C12" s="4" t="s">
        <v>93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5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5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7" ht="15.75">
      <c r="B17" s="4"/>
    </row>
    <row r="18" ht="15.75">
      <c r="B18" s="4"/>
    </row>
    <row r="19" ht="15.75">
      <c r="B19" s="4"/>
    </row>
    <row r="20" ht="15.75">
      <c r="B2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Kraftnät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Persson</dc:creator>
  <cp:keywords/>
  <dc:description/>
  <cp:lastModifiedBy>Sara Persson</cp:lastModifiedBy>
  <cp:lastPrinted>2012-05-08T06:50:49Z</cp:lastPrinted>
  <dcterms:created xsi:type="dcterms:W3CDTF">2005-05-18T10:55:02Z</dcterms:created>
  <dcterms:modified xsi:type="dcterms:W3CDTF">2012-05-08T10:21:40Z</dcterms:modified>
  <cp:category/>
  <cp:version/>
  <cp:contentType/>
  <cp:contentStatus/>
</cp:coreProperties>
</file>